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07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<sst xmlns="http://schemas.openxmlformats.org/spreadsheetml/2006/main" count="73" uniqueCount="46">
  <si>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CỘNG HÒA XÃ HỘI CHỦ NGHĨA VIỆT NAM</t>
  </si>
  <si>
    <t>Độc lập - Tự do - Hạnh phúc</t>
  </si>
  <si>
    <t>Stt</t>
  </si>
  <si>
    <t>Họ và tên</t>
  </si>
  <si>
    <t>Dạy lớp</t>
  </si>
  <si>
    <t>Số tiết
 QĐ</t>
  </si>
  <si>
    <t>TRƯỜNG THPT GIỒNG RIỀNG</t>
  </si>
  <si>
    <t xml:space="preserve">       SỞ GD&amp;ĐT KIÊN GIANG</t>
  </si>
  <si>
    <t>Số Tiết Dư HKI</t>
  </si>
  <si>
    <t>Số Tiết Dư CN</t>
  </si>
  <si>
    <t>Kiêm
 nhiệm</t>
  </si>
  <si>
    <t>TS
 tiết</t>
  </si>
  <si>
    <t>Số
 tiết</t>
  </si>
  <si>
    <t>Cộng chung</t>
  </si>
  <si>
    <t>TỔ TRƯỞNG CHUYÊN MÔN</t>
  </si>
  <si>
    <t>Số tiết
 dư/tuần
(7-8)</t>
  </si>
  <si>
    <t>Số
 tiết dạy</t>
  </si>
  <si>
    <t>TS
 tiết KN</t>
  </si>
  <si>
    <t>TS tiết 
dạy, KN
(4+6)</t>
  </si>
  <si>
    <t>Số Tiết Dư HKI
(9x19 tuần)</t>
  </si>
  <si>
    <t>Số Tiết Dư HKII
(9x18 tuần)</t>
  </si>
  <si>
    <t>Nguyễn Thị Yến Nhi</t>
  </si>
  <si>
    <t>Ngô Thị Bích Phượng</t>
  </si>
  <si>
    <t>Trần Thanh Tâm</t>
  </si>
  <si>
    <t>Nguyễn Thiện An</t>
  </si>
  <si>
    <t>TỔ  VẬT LÍ</t>
  </si>
  <si>
    <t>Nguyễn Văn Hiền</t>
  </si>
  <si>
    <t>QLTB</t>
  </si>
  <si>
    <t>TTCM</t>
  </si>
  <si>
    <t>TPCM</t>
  </si>
  <si>
    <t>CN 12A1</t>
  </si>
  <si>
    <t>TPCM
HSG11</t>
  </si>
  <si>
    <t xml:space="preserve">
HSG10
CASIO</t>
  </si>
  <si>
    <t>Lí 12A4, 11A1, 11A2, 11C5, 11C6, 10B6, 10B7, 10B8 (16)</t>
  </si>
  <si>
    <t xml:space="preserve">Lí 11A4, 11A5, 11C1, 11C2, 11C3, 11C4, 10A1, 10A3 (16) </t>
  </si>
  <si>
    <t>Lí 12A4, 11A1, 11A2, 11C5, 11C6, 10B6, 10B7, 10B8 (16)
TC 12A4, 11A1, 11A2 (3)</t>
  </si>
  <si>
    <t xml:space="preserve">Lí 11A4, 11A5, 11C1, 11C2, 11C3, 11C4, 10A1, 10A3 (16) 
TC 11A4, 11A5, 10A1, 10A3(4) </t>
  </si>
  <si>
    <t>Lí 12A2, 12A3, 12C1, 12C5, 11A3, 11A6 (12)</t>
  </si>
  <si>
    <t xml:space="preserve">Lí 12A2, 12A3, 12C1, 12C5, 11A3, 11A6 (12)
TC 12A2, 12A3, 11A3, 11A6 (4) </t>
  </si>
  <si>
    <t>Lí 12C2, 12C3, 10B1, 10B2, 10B3, 10B4, 10B5 (14)</t>
  </si>
  <si>
    <t>Lí 12A1, 12A5, 12C4, 12C6, 10A2, 10A4 (12)
TC 12A1, 12A5, 10A2, 10A4 (4)</t>
  </si>
  <si>
    <t>Lí 12A1, 12A5, 12C4, 12C6, 10A2, 10A4 (12)</t>
  </si>
  <si>
    <r>
      <t xml:space="preserve"> NĂM HỌC </t>
    </r>
    <r>
      <rPr>
        <b/>
        <sz val="14"/>
        <color indexed="10"/>
        <rFont val="Times New Roman"/>
        <family val="1"/>
      </rPr>
      <t>2020-2021 - BẢN CHÍNH THỨC</t>
    </r>
  </si>
  <si>
    <t>Giồng Riềng, ngày 3 tháng 8 năm 2020</t>
  </si>
  <si>
    <t>BẢNG PHÂN CÔNG LAO ĐỘNG HỌC KỲ I (18 tuần)</t>
  </si>
  <si>
    <t>BẢNG PHÂN CÔNG LAO ĐỘNG HỌC KỲ II (17 tuần)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</si>
</sst>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.0"/>
    <numFmt numFmtId="176" formatCode="_(* #,##0.000_);_(* \(#,##0.000\);_(* &quot;-&quot;??_);_(@_)"/>
    <numFmt numFmtId="177" formatCode="#,##0.0_);\(#,##0.0\)"/>
    <numFmt numFmtId="178" formatCode="#,##0.0"/>
    <numFmt numFmtId="179" formatCode="0.000"/>
  </numFmts>
  <fonts count="52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5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Alignment="1">
      <alignment horizontal="left"/>
      <protection/>
    </xf>
    <xf numFmtId="0" fontId="2" fillId="0" borderId="0" xfId="55" applyFont="1" applyAlignme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11" fillId="0" borderId="0" xfId="55" applyFont="1" applyFill="1" applyAlignment="1">
      <alignment horizontal="left"/>
      <protection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55" applyFont="1" applyFill="1" applyBorder="1" applyAlignment="1">
      <alignment wrapText="1"/>
      <protection/>
    </xf>
    <xf numFmtId="0" fontId="14" fillId="0" borderId="12" xfId="55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14" fillId="33" borderId="13" xfId="55" applyFont="1" applyFill="1" applyBorder="1" applyAlignment="1">
      <alignment horizontal="center" vertical="center" wrapText="1"/>
      <protection/>
    </xf>
    <xf numFmtId="0" fontId="14" fillId="33" borderId="14" xfId="55" applyFont="1" applyFill="1" applyBorder="1" applyAlignment="1">
      <alignment horizontal="center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6" xfId="55" applyFont="1" applyBorder="1" applyAlignment="1">
      <alignment horizontal="center" vertical="center" wrapText="1"/>
      <protection/>
    </xf>
    <xf numFmtId="0" fontId="15" fillId="33" borderId="16" xfId="55" applyFont="1" applyFill="1" applyBorder="1" applyAlignment="1">
      <alignment horizontal="center" vertical="center" wrapText="1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0" fontId="16" fillId="34" borderId="18" xfId="55" applyFont="1" applyFill="1" applyBorder="1" applyAlignment="1">
      <alignment horizontal="center"/>
      <protection/>
    </xf>
    <xf numFmtId="0" fontId="16" fillId="34" borderId="18" xfId="55" applyFont="1" applyFill="1" applyBorder="1" applyAlignment="1">
      <alignment horizontal="center" wrapText="1"/>
      <protection/>
    </xf>
    <xf numFmtId="0" fontId="16" fillId="33" borderId="18" xfId="55" applyFont="1" applyFill="1" applyBorder="1" applyAlignment="1">
      <alignment horizontal="center"/>
      <protection/>
    </xf>
    <xf numFmtId="0" fontId="14" fillId="33" borderId="19" xfId="55" applyFont="1" applyFill="1" applyBorder="1" applyAlignment="1">
      <alignment horizontal="center"/>
      <protection/>
    </xf>
    <xf numFmtId="0" fontId="16" fillId="34" borderId="20" xfId="55" applyFont="1" applyFill="1" applyBorder="1" applyAlignment="1" quotePrefix="1">
      <alignment horizontal="center"/>
      <protection/>
    </xf>
    <xf numFmtId="0" fontId="16" fillId="34" borderId="21" xfId="55" applyFont="1" applyFill="1" applyBorder="1">
      <alignment/>
      <protection/>
    </xf>
    <xf numFmtId="0" fontId="16" fillId="34" borderId="21" xfId="55" applyFont="1" applyFill="1" applyBorder="1" applyAlignment="1">
      <alignment horizontal="center"/>
      <protection/>
    </xf>
    <xf numFmtId="0" fontId="16" fillId="0" borderId="21" xfId="0" applyFont="1" applyBorder="1" applyAlignment="1">
      <alignment horizontal="center"/>
    </xf>
    <xf numFmtId="0" fontId="16" fillId="34" borderId="22" xfId="55" applyFont="1" applyFill="1" applyBorder="1" applyAlignment="1" quotePrefix="1">
      <alignment horizontal="center"/>
      <protection/>
    </xf>
    <xf numFmtId="0" fontId="16" fillId="0" borderId="23" xfId="0" applyFont="1" applyBorder="1" applyAlignment="1">
      <alignment/>
    </xf>
    <xf numFmtId="0" fontId="14" fillId="0" borderId="23" xfId="0" applyFont="1" applyBorder="1" applyAlignment="1">
      <alignment horizontal="center"/>
    </xf>
    <xf numFmtId="172" fontId="14" fillId="0" borderId="23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33" borderId="23" xfId="55" applyFont="1" applyFill="1" applyBorder="1" applyAlignment="1">
      <alignment horizontal="center"/>
      <protection/>
    </xf>
    <xf numFmtId="0" fontId="14" fillId="33" borderId="24" xfId="55" applyFont="1" applyFill="1" applyBorder="1" applyAlignment="1">
      <alignment horizontal="center"/>
      <protection/>
    </xf>
    <xf numFmtId="0" fontId="14" fillId="33" borderId="25" xfId="55" applyFont="1" applyFill="1" applyBorder="1" applyAlignment="1">
      <alignment horizontal="center" vertical="center" wrapText="1"/>
      <protection/>
    </xf>
    <xf numFmtId="0" fontId="15" fillId="33" borderId="26" xfId="55" applyFont="1" applyFill="1" applyBorder="1" applyAlignment="1">
      <alignment horizontal="center" vertical="center" wrapText="1"/>
      <protection/>
    </xf>
    <xf numFmtId="0" fontId="16" fillId="33" borderId="27" xfId="55" applyFont="1" applyFill="1" applyBorder="1" applyAlignment="1">
      <alignment horizontal="center"/>
      <protection/>
    </xf>
    <xf numFmtId="0" fontId="14" fillId="33" borderId="28" xfId="55" applyFont="1" applyFill="1" applyBorder="1" applyAlignment="1">
      <alignment horizontal="center"/>
      <protection/>
    </xf>
    <xf numFmtId="0" fontId="16" fillId="34" borderId="21" xfId="55" applyFont="1" applyFill="1" applyBorder="1" applyAlignment="1">
      <alignment horizontal="center" wrapText="1"/>
      <protection/>
    </xf>
    <xf numFmtId="0" fontId="0" fillId="34" borderId="21" xfId="55" applyFont="1" applyFill="1" applyBorder="1" applyAlignment="1">
      <alignment wrapText="1"/>
      <protection/>
    </xf>
    <xf numFmtId="0" fontId="0" fillId="0" borderId="0" xfId="55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55" applyFont="1" applyBorder="1" applyAlignment="1">
      <alignment horizontal="center"/>
      <protection/>
    </xf>
    <xf numFmtId="0" fontId="13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47625</xdr:rowOff>
    </xdr:from>
    <xdr:to>
      <xdr:col>5</xdr:col>
      <xdr:colOff>219075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5514975" y="447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47625</xdr:rowOff>
    </xdr:from>
    <xdr:to>
      <xdr:col>5</xdr:col>
      <xdr:colOff>257175</xdr:colOff>
      <xdr:row>26</xdr:row>
      <xdr:rowOff>47625</xdr:rowOff>
    </xdr:to>
    <xdr:sp>
      <xdr:nvSpPr>
        <xdr:cNvPr id="2" name="Line 2"/>
        <xdr:cNvSpPr>
          <a:spLocks/>
        </xdr:cNvSpPr>
      </xdr:nvSpPr>
      <xdr:spPr>
        <a:xfrm>
          <a:off x="5553075" y="7848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285750</xdr:colOff>
      <xdr:row>27</xdr:row>
      <xdr:rowOff>28575</xdr:rowOff>
    </xdr:from>
    <xdr:to>
      <xdr:col>1</xdr:col>
      <xdr:colOff>609600</xdr:colOff>
      <xdr:row>27</xdr:row>
      <xdr:rowOff>28575</xdr:rowOff>
    </xdr:to>
    <xdr:sp>
      <xdr:nvSpPr>
        <xdr:cNvPr id="3" name="Line 2"/>
        <xdr:cNvSpPr>
          <a:spLocks/>
        </xdr:cNvSpPr>
      </xdr:nvSpPr>
      <xdr:spPr>
        <a:xfrm>
          <a:off x="561975" y="8029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19050</xdr:rowOff>
    </xdr:from>
    <xdr:to>
      <xdr:col>1</xdr:col>
      <xdr:colOff>619125</xdr:colOff>
      <xdr:row>3</xdr:row>
      <xdr:rowOff>19050</xdr:rowOff>
    </xdr:to>
    <xdr:sp>
      <xdr:nvSpPr>
        <xdr:cNvPr id="4" name="Line 2"/>
        <xdr:cNvSpPr>
          <a:spLocks/>
        </xdr:cNvSpPr>
      </xdr:nvSpPr>
      <xdr:spPr>
        <a:xfrm>
          <a:off x="571500" y="619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abSelected="1" zoomScalePageLayoutView="0" workbookViewId="0" topLeftCell="A1">
      <selection activeCell="C12" sqref="C12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49.375" style="0" customWidth="1"/>
    <col min="4" max="4" width="5.625" style="0" customWidth="1"/>
    <col min="5" max="5" width="8.375" style="0" customWidth="1"/>
    <col min="6" max="6" width="4.625" style="0" customWidth="1"/>
    <col min="7" max="7" width="7.625" style="0" customWidth="1"/>
    <col min="8" max="8" width="6.25390625" style="0" customWidth="1"/>
    <col min="9" max="9" width="7.50390625" style="0" customWidth="1"/>
    <col min="10" max="10" width="8.125" style="0" customWidth="1"/>
    <col min="11" max="11" width="5.875" style="0" customWidth="1"/>
    <col min="12" max="12" width="8.375" style="0" customWidth="1"/>
  </cols>
  <sheetData>
    <row r="1" spans="1:13" ht="15.75">
      <c r="A1" s="8" t="s">
        <v>7</v>
      </c>
      <c r="C1" s="1"/>
      <c r="D1" s="1"/>
      <c r="E1" s="7" t="s">
        <v>0</v>
      </c>
      <c r="G1" s="1"/>
      <c r="H1" s="1"/>
      <c r="I1" s="1"/>
      <c r="J1" s="1"/>
      <c r="K1" s="1"/>
      <c r="L1" s="2"/>
      <c r="M1" s="2"/>
    </row>
    <row r="2" spans="1:13" ht="15.75" customHeight="1">
      <c r="A2" s="3" t="s">
        <v>6</v>
      </c>
      <c r="C2" s="3"/>
      <c r="D2" s="3"/>
      <c r="E2" s="9" t="s">
        <v>1</v>
      </c>
      <c r="G2" s="3"/>
      <c r="H2" s="3"/>
      <c r="I2" s="3"/>
      <c r="J2" s="3"/>
      <c r="K2" s="3"/>
      <c r="L2" s="2"/>
      <c r="M2" s="2"/>
    </row>
    <row r="3" spans="1:13" ht="15.75">
      <c r="A3" s="25"/>
      <c r="B3" s="24" t="s">
        <v>25</v>
      </c>
      <c r="C3" s="1"/>
      <c r="D3" s="1"/>
      <c r="E3" s="1"/>
      <c r="F3" s="1"/>
      <c r="G3" s="1"/>
      <c r="H3" s="65" t="s">
        <v>43</v>
      </c>
      <c r="I3" s="65"/>
      <c r="J3" s="65"/>
      <c r="K3" s="65"/>
      <c r="L3" s="65"/>
      <c r="M3" s="2"/>
    </row>
    <row r="4" spans="1:13" s="6" customFormat="1" ht="18.75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4"/>
      <c r="L4" s="5"/>
      <c r="M4" s="5"/>
    </row>
    <row r="5" spans="1:13" s="6" customFormat="1" ht="19.5" thickBo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4"/>
      <c r="L5" s="4"/>
      <c r="M5" s="4"/>
    </row>
    <row r="6" spans="1:12" ht="78.75" customHeight="1" thickTop="1">
      <c r="A6" s="28" t="s">
        <v>2</v>
      </c>
      <c r="B6" s="29" t="s">
        <v>3</v>
      </c>
      <c r="C6" s="29" t="s">
        <v>4</v>
      </c>
      <c r="D6" s="30" t="s">
        <v>12</v>
      </c>
      <c r="E6" s="30" t="s">
        <v>10</v>
      </c>
      <c r="F6" s="30" t="s">
        <v>11</v>
      </c>
      <c r="G6" s="31" t="s">
        <v>18</v>
      </c>
      <c r="H6" s="30" t="s">
        <v>5</v>
      </c>
      <c r="I6" s="31" t="s">
        <v>15</v>
      </c>
      <c r="J6" s="32" t="s">
        <v>19</v>
      </c>
      <c r="K6" s="16"/>
      <c r="L6" s="17"/>
    </row>
    <row r="7" spans="1:12" ht="17.25" customHeight="1" thickBot="1">
      <c r="A7" s="33">
        <v>1</v>
      </c>
      <c r="B7" s="34">
        <v>2</v>
      </c>
      <c r="C7" s="34">
        <v>3</v>
      </c>
      <c r="D7" s="35">
        <v>4</v>
      </c>
      <c r="E7" s="35">
        <v>5</v>
      </c>
      <c r="F7" s="35">
        <v>6</v>
      </c>
      <c r="G7" s="36">
        <v>7</v>
      </c>
      <c r="H7" s="35">
        <v>8</v>
      </c>
      <c r="I7" s="36">
        <v>9</v>
      </c>
      <c r="J7" s="37">
        <v>10</v>
      </c>
      <c r="K7" s="18"/>
      <c r="L7" s="19"/>
    </row>
    <row r="8" spans="1:12" ht="42" customHeight="1">
      <c r="A8" s="42">
        <v>1</v>
      </c>
      <c r="B8" s="43" t="s">
        <v>21</v>
      </c>
      <c r="C8" s="58" t="s">
        <v>38</v>
      </c>
      <c r="D8" s="44">
        <v>16</v>
      </c>
      <c r="E8" s="57" t="s">
        <v>28</v>
      </c>
      <c r="F8" s="44">
        <v>3</v>
      </c>
      <c r="G8" s="40">
        <f>D8+F8</f>
        <v>19</v>
      </c>
      <c r="H8" s="38">
        <v>17</v>
      </c>
      <c r="I8" s="40">
        <f>G8-H8</f>
        <v>2</v>
      </c>
      <c r="J8" s="41">
        <f>I8*18</f>
        <v>36</v>
      </c>
      <c r="K8" s="20"/>
      <c r="L8" s="59"/>
    </row>
    <row r="9" spans="1:59" s="11" customFormat="1" ht="42" customHeight="1">
      <c r="A9" s="42">
        <v>2</v>
      </c>
      <c r="B9" s="43" t="s">
        <v>22</v>
      </c>
      <c r="C9" s="58" t="s">
        <v>35</v>
      </c>
      <c r="D9" s="44">
        <v>19</v>
      </c>
      <c r="E9" s="57" t="s">
        <v>29</v>
      </c>
      <c r="F9" s="44">
        <v>1</v>
      </c>
      <c r="G9" s="40">
        <f>D9+F9</f>
        <v>20</v>
      </c>
      <c r="H9" s="38">
        <v>17</v>
      </c>
      <c r="I9" s="40">
        <f>G9-H9</f>
        <v>3</v>
      </c>
      <c r="J9" s="41">
        <f>I9*18</f>
        <v>54</v>
      </c>
      <c r="K9" s="20"/>
      <c r="L9" s="15"/>
      <c r="M9" s="27"/>
      <c r="N9" s="27"/>
      <c r="O9" s="27"/>
      <c r="P9" s="27"/>
      <c r="Q9" s="27"/>
      <c r="R9" s="27"/>
      <c r="S9" s="27"/>
      <c r="T9" s="27"/>
      <c r="U9" s="2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ht="39" customHeight="1">
      <c r="A10" s="42">
        <v>3</v>
      </c>
      <c r="B10" s="43" t="s">
        <v>23</v>
      </c>
      <c r="C10" s="58" t="s">
        <v>40</v>
      </c>
      <c r="D10" s="44">
        <v>16</v>
      </c>
      <c r="E10" s="39" t="s">
        <v>30</v>
      </c>
      <c r="F10" s="45">
        <v>4</v>
      </c>
      <c r="G10" s="40">
        <f>D10+F10</f>
        <v>20</v>
      </c>
      <c r="H10" s="38">
        <v>17</v>
      </c>
      <c r="I10" s="40">
        <f>G10-H10</f>
        <v>3</v>
      </c>
      <c r="J10" s="41">
        <f>I10*18</f>
        <v>54</v>
      </c>
      <c r="K10" s="20"/>
      <c r="L10" s="2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12" ht="30" customHeight="1">
      <c r="A11" s="42">
        <v>4</v>
      </c>
      <c r="B11" s="43" t="s">
        <v>26</v>
      </c>
      <c r="C11" s="58" t="s">
        <v>39</v>
      </c>
      <c r="D11" s="44">
        <v>14</v>
      </c>
      <c r="E11" s="39" t="s">
        <v>27</v>
      </c>
      <c r="F11" s="44">
        <v>3</v>
      </c>
      <c r="G11" s="40">
        <f>D11+F11</f>
        <v>17</v>
      </c>
      <c r="H11" s="38">
        <v>17</v>
      </c>
      <c r="I11" s="40">
        <f>G11-H11</f>
        <v>0</v>
      </c>
      <c r="J11" s="41">
        <f>I11*18</f>
        <v>0</v>
      </c>
      <c r="K11" s="20"/>
      <c r="L11" s="21"/>
    </row>
    <row r="12" spans="1:12" ht="39" customHeight="1" thickBot="1">
      <c r="A12" s="42">
        <v>5</v>
      </c>
      <c r="B12" s="43" t="s">
        <v>24</v>
      </c>
      <c r="C12" s="58" t="s">
        <v>36</v>
      </c>
      <c r="D12" s="44">
        <v>20</v>
      </c>
      <c r="E12" s="39"/>
      <c r="F12" s="44"/>
      <c r="G12" s="40">
        <f>D12+F12</f>
        <v>20</v>
      </c>
      <c r="H12" s="38">
        <v>17</v>
      </c>
      <c r="I12" s="40">
        <f>G12-H12</f>
        <v>3</v>
      </c>
      <c r="J12" s="41">
        <f>I12*18</f>
        <v>54</v>
      </c>
      <c r="K12" s="20"/>
      <c r="L12" s="21"/>
    </row>
    <row r="13" spans="1:12" ht="16.5" thickBot="1">
      <c r="A13" s="46"/>
      <c r="B13" s="47"/>
      <c r="C13" s="48" t="s">
        <v>13</v>
      </c>
      <c r="D13" s="49">
        <f>SUM(D8:D12)</f>
        <v>85</v>
      </c>
      <c r="E13" s="50"/>
      <c r="F13" s="48">
        <f>SUM(F8:F12)</f>
        <v>11</v>
      </c>
      <c r="G13" s="51">
        <f>SUM(G8:G12)</f>
        <v>96</v>
      </c>
      <c r="H13" s="50">
        <f>SUM(H8:H12)</f>
        <v>85</v>
      </c>
      <c r="I13" s="51">
        <f>SUM(I8:I12)</f>
        <v>11</v>
      </c>
      <c r="J13" s="52">
        <f>SUM(J8:J12)</f>
        <v>198</v>
      </c>
      <c r="K13" s="22"/>
      <c r="L13" s="23"/>
    </row>
    <row r="14" spans="7:10" ht="16.5" thickTop="1">
      <c r="G14" s="63" t="s">
        <v>14</v>
      </c>
      <c r="H14" s="63"/>
      <c r="I14" s="63"/>
      <c r="J14" s="63"/>
    </row>
    <row r="15" spans="10:15" ht="15.75">
      <c r="J15" s="13"/>
      <c r="K15" s="13"/>
      <c r="L15" s="13"/>
      <c r="M15" s="13"/>
      <c r="N15" s="13"/>
      <c r="O15" s="13"/>
    </row>
    <row r="16" spans="10:15" ht="15.75">
      <c r="J16" s="13"/>
      <c r="K16" s="13"/>
      <c r="L16" s="13"/>
      <c r="M16" s="13"/>
      <c r="N16" s="13"/>
      <c r="O16" s="13"/>
    </row>
    <row r="19" spans="2:10" ht="18.75">
      <c r="B19" s="12"/>
      <c r="E19" s="10"/>
      <c r="F19" s="10"/>
      <c r="G19" s="62" t="s">
        <v>21</v>
      </c>
      <c r="H19" s="62"/>
      <c r="I19" s="62"/>
      <c r="J19" s="62"/>
    </row>
    <row r="20" spans="2:8" ht="18.75">
      <c r="B20" s="12"/>
      <c r="E20" s="10"/>
      <c r="F20" s="10"/>
      <c r="G20" s="10"/>
      <c r="H20" s="10"/>
    </row>
    <row r="21" spans="2:8" ht="18.75">
      <c r="B21" s="12"/>
      <c r="E21" s="10"/>
      <c r="F21" s="10"/>
      <c r="G21" s="10"/>
      <c r="H21" s="10"/>
    </row>
    <row r="22" spans="2:8" ht="18.75">
      <c r="B22" s="12"/>
      <c r="E22" s="10"/>
      <c r="F22" s="10"/>
      <c r="G22" s="10"/>
      <c r="H22" s="10"/>
    </row>
    <row r="23" spans="2:8" ht="18.75">
      <c r="B23" s="12"/>
      <c r="E23" s="10"/>
      <c r="F23" s="10"/>
      <c r="G23" s="10"/>
      <c r="H23" s="10"/>
    </row>
    <row r="24" spans="2:6" ht="18.75">
      <c r="B24" s="12"/>
      <c r="E24" s="10"/>
      <c r="F24" s="10"/>
    </row>
    <row r="25" spans="1:12" ht="15.75">
      <c r="A25" s="8" t="s">
        <v>7</v>
      </c>
      <c r="C25" s="1"/>
      <c r="D25" s="1"/>
      <c r="E25" s="7" t="s">
        <v>0</v>
      </c>
      <c r="G25" s="1"/>
      <c r="H25" s="1"/>
      <c r="I25" s="1"/>
      <c r="J25" s="1"/>
      <c r="K25" s="1"/>
      <c r="L25" s="2"/>
    </row>
    <row r="26" spans="1:12" ht="16.5">
      <c r="A26" s="3" t="s">
        <v>6</v>
      </c>
      <c r="C26" s="3"/>
      <c r="D26" s="3"/>
      <c r="E26" s="9" t="s">
        <v>1</v>
      </c>
      <c r="G26" s="3"/>
      <c r="H26" s="3"/>
      <c r="I26" s="3"/>
      <c r="J26" s="3"/>
      <c r="K26" s="3"/>
      <c r="L26" s="2"/>
    </row>
    <row r="27" spans="2:12" ht="15.75">
      <c r="B27" s="24" t="s">
        <v>25</v>
      </c>
      <c r="C27" s="1"/>
      <c r="D27" s="1"/>
      <c r="E27" s="1"/>
      <c r="F27" s="1"/>
      <c r="G27" s="1"/>
      <c r="H27" s="65" t="s">
        <v>43</v>
      </c>
      <c r="I27" s="65"/>
      <c r="J27" s="65"/>
      <c r="K27" s="65"/>
      <c r="L27" s="65"/>
    </row>
    <row r="28" spans="1:12" ht="18.75">
      <c r="A28" s="66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3" s="6" customFormat="1" ht="19.5" thickBot="1">
      <c r="A29" s="64" t="s">
        <v>42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4"/>
    </row>
    <row r="30" spans="1:12" ht="79.5" thickTop="1">
      <c r="A30" s="28" t="s">
        <v>2</v>
      </c>
      <c r="B30" s="29" t="s">
        <v>3</v>
      </c>
      <c r="C30" s="29" t="s">
        <v>4</v>
      </c>
      <c r="D30" s="30" t="s">
        <v>16</v>
      </c>
      <c r="E30" s="30" t="s">
        <v>10</v>
      </c>
      <c r="F30" s="30" t="s">
        <v>17</v>
      </c>
      <c r="G30" s="31" t="s">
        <v>18</v>
      </c>
      <c r="H30" s="30" t="s">
        <v>5</v>
      </c>
      <c r="I30" s="31" t="s">
        <v>15</v>
      </c>
      <c r="J30" s="31" t="s">
        <v>20</v>
      </c>
      <c r="K30" s="31" t="s">
        <v>8</v>
      </c>
      <c r="L30" s="53" t="s">
        <v>9</v>
      </c>
    </row>
    <row r="31" spans="1:12" ht="16.5" thickBot="1">
      <c r="A31" s="33">
        <v>1</v>
      </c>
      <c r="B31" s="34">
        <v>2</v>
      </c>
      <c r="C31" s="34">
        <v>3</v>
      </c>
      <c r="D31" s="35">
        <v>4</v>
      </c>
      <c r="E31" s="35">
        <v>5</v>
      </c>
      <c r="F31" s="35">
        <v>6</v>
      </c>
      <c r="G31" s="36">
        <v>7</v>
      </c>
      <c r="H31" s="35">
        <v>8</v>
      </c>
      <c r="I31" s="36">
        <v>9</v>
      </c>
      <c r="J31" s="36">
        <v>10</v>
      </c>
      <c r="K31" s="36">
        <v>11</v>
      </c>
      <c r="L31" s="54">
        <v>12</v>
      </c>
    </row>
    <row r="32" spans="1:12" ht="36.75" customHeight="1">
      <c r="A32" s="42">
        <v>1</v>
      </c>
      <c r="B32" s="43" t="s">
        <v>21</v>
      </c>
      <c r="C32" s="58" t="s">
        <v>37</v>
      </c>
      <c r="D32" s="44">
        <v>12</v>
      </c>
      <c r="E32" s="57" t="s">
        <v>28</v>
      </c>
      <c r="F32" s="44">
        <v>3</v>
      </c>
      <c r="G32" s="40">
        <f>D32+F32</f>
        <v>15</v>
      </c>
      <c r="H32" s="38">
        <v>17</v>
      </c>
      <c r="I32" s="40">
        <f>G32-H32</f>
        <v>-2</v>
      </c>
      <c r="J32" s="40">
        <f>I32*17</f>
        <v>-34</v>
      </c>
      <c r="K32" s="40">
        <f>J8</f>
        <v>36</v>
      </c>
      <c r="L32" s="55">
        <f>J32+K32</f>
        <v>2</v>
      </c>
    </row>
    <row r="33" spans="1:12" ht="37.5" customHeight="1">
      <c r="A33" s="42">
        <v>2</v>
      </c>
      <c r="B33" s="43" t="s">
        <v>22</v>
      </c>
      <c r="C33" s="58" t="s">
        <v>33</v>
      </c>
      <c r="D33" s="44">
        <v>16</v>
      </c>
      <c r="E33" s="57" t="s">
        <v>31</v>
      </c>
      <c r="F33" s="44">
        <v>1</v>
      </c>
      <c r="G33" s="40">
        <f>D33+F33</f>
        <v>17</v>
      </c>
      <c r="H33" s="38">
        <v>17</v>
      </c>
      <c r="I33" s="40">
        <f>G33-H33</f>
        <v>0</v>
      </c>
      <c r="J33" s="40">
        <f>I33*17</f>
        <v>0</v>
      </c>
      <c r="K33" s="40">
        <f>J9</f>
        <v>54</v>
      </c>
      <c r="L33" s="55">
        <f>J33+K33+60</f>
        <v>114</v>
      </c>
    </row>
    <row r="34" spans="1:12" ht="40.5" customHeight="1">
      <c r="A34" s="42">
        <v>3</v>
      </c>
      <c r="B34" s="43" t="s">
        <v>23</v>
      </c>
      <c r="C34" s="58" t="s">
        <v>41</v>
      </c>
      <c r="D34" s="44">
        <v>12</v>
      </c>
      <c r="E34" s="39" t="s">
        <v>30</v>
      </c>
      <c r="F34" s="45">
        <v>4</v>
      </c>
      <c r="G34" s="40">
        <f>D34+F34</f>
        <v>16</v>
      </c>
      <c r="H34" s="38">
        <v>17</v>
      </c>
      <c r="I34" s="40">
        <f>G34-H34</f>
        <v>-1</v>
      </c>
      <c r="J34" s="40">
        <f>I34*17</f>
        <v>-17</v>
      </c>
      <c r="K34" s="40">
        <f>J10</f>
        <v>54</v>
      </c>
      <c r="L34" s="55">
        <f>J34+K34</f>
        <v>37</v>
      </c>
    </row>
    <row r="35" spans="1:12" ht="31.5" customHeight="1">
      <c r="A35" s="42">
        <v>4</v>
      </c>
      <c r="B35" s="43" t="s">
        <v>26</v>
      </c>
      <c r="C35" s="58" t="s">
        <v>39</v>
      </c>
      <c r="D35" s="44">
        <v>14</v>
      </c>
      <c r="E35" s="39" t="s">
        <v>27</v>
      </c>
      <c r="F35" s="44">
        <v>3</v>
      </c>
      <c r="G35" s="40">
        <f>D35+F35</f>
        <v>17</v>
      </c>
      <c r="H35" s="38">
        <v>17</v>
      </c>
      <c r="I35" s="40">
        <f>G35-H35</f>
        <v>0</v>
      </c>
      <c r="J35" s="40">
        <f>I35*17</f>
        <v>0</v>
      </c>
      <c r="K35" s="40">
        <f>J11</f>
        <v>0</v>
      </c>
      <c r="L35" s="55">
        <f>J35+K35</f>
        <v>0</v>
      </c>
    </row>
    <row r="36" spans="1:12" ht="35.25" customHeight="1" thickBot="1">
      <c r="A36" s="42">
        <v>5</v>
      </c>
      <c r="B36" s="43" t="s">
        <v>24</v>
      </c>
      <c r="C36" s="58" t="s">
        <v>34</v>
      </c>
      <c r="D36" s="44">
        <v>16</v>
      </c>
      <c r="E36" s="39" t="s">
        <v>32</v>
      </c>
      <c r="F36" s="44"/>
      <c r="G36" s="40">
        <f>D36+F36</f>
        <v>16</v>
      </c>
      <c r="H36" s="38">
        <v>17</v>
      </c>
      <c r="I36" s="40">
        <f>G36-H36</f>
        <v>-1</v>
      </c>
      <c r="J36" s="40">
        <f>I36*17</f>
        <v>-17</v>
      </c>
      <c r="K36" s="40">
        <f>J12</f>
        <v>54</v>
      </c>
      <c r="L36" s="55">
        <f>J36+K36+90</f>
        <v>127</v>
      </c>
    </row>
    <row r="37" spans="1:12" ht="19.5" customHeight="1" thickBot="1">
      <c r="A37" s="46"/>
      <c r="B37" s="47"/>
      <c r="C37" s="48" t="s">
        <v>13</v>
      </c>
      <c r="D37" s="49">
        <f>SUM(D32:D36)</f>
        <v>70</v>
      </c>
      <c r="E37" s="50"/>
      <c r="F37" s="48">
        <f aca="true" t="shared" si="0" ref="F37:L37">SUM(F32:F36)</f>
        <v>11</v>
      </c>
      <c r="G37" s="51">
        <f t="shared" si="0"/>
        <v>81</v>
      </c>
      <c r="H37" s="50">
        <f t="shared" si="0"/>
        <v>85</v>
      </c>
      <c r="I37" s="51">
        <f t="shared" si="0"/>
        <v>-4</v>
      </c>
      <c r="J37" s="51">
        <f t="shared" si="0"/>
        <v>-68</v>
      </c>
      <c r="K37" s="51">
        <f t="shared" si="0"/>
        <v>198</v>
      </c>
      <c r="L37" s="56">
        <f t="shared" si="0"/>
        <v>280</v>
      </c>
    </row>
    <row r="38" spans="2:12" ht="19.5" thickTop="1">
      <c r="B38" s="12"/>
      <c r="E38" s="10"/>
      <c r="F38" s="10"/>
      <c r="G38" s="10"/>
      <c r="H38" s="10"/>
      <c r="I38" s="63" t="s">
        <v>14</v>
      </c>
      <c r="J38" s="63"/>
      <c r="K38" s="63"/>
      <c r="L38" s="63"/>
    </row>
    <row r="39" spans="2:12" ht="16.5" customHeight="1">
      <c r="B39" s="61"/>
      <c r="C39" s="61"/>
      <c r="D39" s="61"/>
      <c r="E39" s="61"/>
      <c r="F39" s="61"/>
      <c r="G39" s="61"/>
      <c r="H39" s="13"/>
      <c r="J39" s="13"/>
      <c r="K39" s="13"/>
      <c r="L39" s="13"/>
    </row>
    <row r="40" spans="3:8" ht="15.75">
      <c r="C40" s="12"/>
      <c r="D40" s="13"/>
      <c r="E40" s="13"/>
      <c r="F40" s="13"/>
      <c r="G40" s="14"/>
      <c r="H40" s="13"/>
    </row>
    <row r="41" spans="2:8" ht="18.75">
      <c r="B41" s="12"/>
      <c r="C41" s="13"/>
      <c r="E41" s="10"/>
      <c r="F41" s="10"/>
      <c r="G41" s="10"/>
      <c r="H41" s="10"/>
    </row>
    <row r="42" spans="2:12" ht="18.75">
      <c r="B42" s="12"/>
      <c r="E42" s="10"/>
      <c r="F42" s="10"/>
      <c r="G42" s="10"/>
      <c r="H42" s="10"/>
      <c r="I42" s="62" t="s">
        <v>21</v>
      </c>
      <c r="J42" s="62"/>
      <c r="K42" s="62"/>
      <c r="L42" s="62"/>
    </row>
    <row r="44" spans="9:12" ht="15.75">
      <c r="I44" s="26"/>
      <c r="J44" s="26"/>
      <c r="K44" s="26"/>
      <c r="L44" s="26"/>
    </row>
    <row r="45" spans="9:12" ht="15.75">
      <c r="I45" s="26"/>
      <c r="J45" s="26"/>
      <c r="K45" s="26"/>
      <c r="L45" s="26"/>
    </row>
    <row r="46" spans="9:12" ht="15.75">
      <c r="I46" s="26"/>
      <c r="J46" s="26"/>
      <c r="K46" s="26"/>
      <c r="L46" s="26"/>
    </row>
    <row r="48" ht="15.75">
      <c r="C48" s="60"/>
    </row>
  </sheetData>
  <sheetProtection/>
  <mergeCells count="11">
    <mergeCell ref="A5:J5"/>
    <mergeCell ref="B39:G39"/>
    <mergeCell ref="I42:L42"/>
    <mergeCell ref="I38:L38"/>
    <mergeCell ref="A29:L29"/>
    <mergeCell ref="H3:L3"/>
    <mergeCell ref="A4:J4"/>
    <mergeCell ref="A28:L28"/>
    <mergeCell ref="G19:J19"/>
    <mergeCell ref="G14:J14"/>
    <mergeCell ref="H27:L27"/>
  </mergeCells>
  <printOptions/>
  <pageMargins left="0.29" right="0.2" top="0.24" bottom="0.2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2019-07-18T07:11:23Z</cp:lastPrinted>
  <dcterms:created xsi:type="dcterms:W3CDTF">2011-07-08T07:30:31Z</dcterms:created>
  <dcterms:modified xsi:type="dcterms:W3CDTF">2020-09-26T12:33:24Z</dcterms:modified>
  <cp:category/>
  <cp:version/>
  <cp:contentType/>
  <cp:contentStatus/>
</cp:coreProperties>
</file>